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C13" i="4"/>
  <c r="C28" i="4" s="1"/>
  <c r="B26" i="4"/>
  <c r="B13" i="4"/>
  <c r="G42" i="4"/>
  <c r="G35" i="4"/>
  <c r="G30" i="4"/>
  <c r="G24" i="4"/>
  <c r="G14" i="4"/>
  <c r="G26" i="4" s="1"/>
  <c r="F30" i="4"/>
  <c r="F35" i="4"/>
  <c r="F42" i="4"/>
  <c r="F24" i="4"/>
  <c r="F14" i="4"/>
  <c r="F26" i="4" l="1"/>
  <c r="B28" i="4"/>
  <c r="F46" i="4"/>
  <c r="G46" i="4"/>
  <c r="G48" i="4"/>
  <c r="F48" i="4" l="1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<sst xmlns="http://schemas.openxmlformats.org/spreadsheetml/2006/main" count="66" uniqueCount="65">
  <si>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</si>
  <si>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</si>
  <si>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</si>
  <si>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</si>
  <si>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</si>
  <si>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</si>
  <si>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</si>
  <si>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</si>
  <si>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</si>
  <si>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</si>
  <si>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</si>
  <si>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</si>
  <si>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</si>
  <si>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</si>
  <si>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</si>
  <si>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</si>
  <si>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</si>
  <si>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</si>
  <si>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</si>
  <si>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</si>
  <si>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</si>
  <si>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</si>
  <si>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</si>
  <si>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</si>
  <si>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</si>
  <si>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</si>
  <si>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</si>
  <si>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</si>
  <si>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</si>
  <si>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</si>
  <si>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</si>
  <si>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</si>
  <si>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</si>
  <si>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</si>
  <si>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</si>
  <si>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</si>
  <si>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</si>
  <si>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</si>
  <si>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</si>
  <si>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</si>
  <si>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</si>
  <si>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</si>
  <si>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</si>
  <si>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</si>
  <si>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</si>
  <si>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</si>
  <si>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</si>
  <si>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</si>
  <si>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</si>
  <si>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</si>
  <si>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</si>
  <si>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</si>
  <si>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</si>
  <si>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</si>
  <si>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</si>
  <si>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</si>
  <si>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</si>
  <si>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</si>
  <si>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</si>
  <si>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C.P. Marcelo García Peralta</t>
  </si>
  <si>
    <t>Arq. Amador Rodríguez Ramírez</t>
  </si>
  <si>
    <t>Director General</t>
  </si>
  <si>
    <t>Director de Finanzas y Administración</t>
  </si>
  <si>
    <t>_______________________________________</t>
  </si>
  <si>
    <t>Instituto Municipal de Vivienda de León, Guanajuato (IMUVI)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</si>
</sst>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64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128493292.08</v>
      </c>
      <c r="C5" s="12">
        <v>153934119.02000001</v>
      </c>
      <c r="D5" s="17"/>
      <c r="E5" s="11" t="s">
        <v>41</v>
      </c>
      <c r="F5" s="12">
        <v>8576647.8599999994</v>
      </c>
      <c r="G5" s="5">
        <v>4435399.38</v>
      </c>
    </row>
    <row r="6" spans="1:7" x14ac:dyDescent="0.2">
      <c r="A6" s="30" t="s">
        <v>28</v>
      </c>
      <c r="B6" s="12">
        <v>41331260.450000003</v>
      </c>
      <c r="C6" s="12">
        <v>49320134.740000002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8564354.6099999994</v>
      </c>
      <c r="C7" s="12">
        <v>18859447.23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231742862.81</v>
      </c>
      <c r="C8" s="12">
        <v>188233393.38999999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-1650088.71</v>
      </c>
      <c r="C10" s="12">
        <v>-1650088.71</v>
      </c>
      <c r="D10" s="17"/>
      <c r="E10" s="11" t="s">
        <v>44</v>
      </c>
      <c r="F10" s="12">
        <v>22606270.109999999</v>
      </c>
      <c r="G10" s="5">
        <v>22761158.190000001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SUM(B5:B11)</f>
        <v>408481681.24000001</v>
      </c>
      <c r="C13" s="10">
        <f>SUM(C5:C11)</f>
        <v>408697005.67000002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31182917.969999999</v>
      </c>
      <c r="G14" s="5">
        <f>SUM(G5:G12)</f>
        <v>27196557.57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167836712.24000001</v>
      </c>
      <c r="C17" s="12">
        <v>133866742.29000001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49294868.659999996</v>
      </c>
      <c r="C18" s="12">
        <v>49214669.729999997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16074017</v>
      </c>
      <c r="C19" s="12">
        <v>15725282.640000001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1492363.5</v>
      </c>
      <c r="C20" s="12">
        <v>1301618.32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-28112413.989999998</v>
      </c>
      <c r="C21" s="12">
        <v>-24483586.370000001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24">
        <v>0</v>
      </c>
      <c r="D24" s="17"/>
      <c r="E24" s="38" t="s">
        <v>7</v>
      </c>
      <c r="F24" s="10">
        <f>SUM(F17:F22)</f>
        <v>0</v>
      </c>
      <c r="G24" s="6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SUM(B16:B24)</f>
        <v>206585547.41</v>
      </c>
      <c r="C26" s="12">
        <f>SUM(C16:C24)</f>
        <v>175624726.61000001</v>
      </c>
      <c r="D26" s="17"/>
      <c r="E26" s="39" t="s">
        <v>57</v>
      </c>
      <c r="F26" s="10">
        <f>+F14+F24</f>
        <v>31182917.969999999</v>
      </c>
      <c r="G26" s="6">
        <f>+G14+G24</f>
        <v>27196557.57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615067228.64999998</v>
      </c>
      <c r="C28" s="10">
        <f>+C13+C26</f>
        <v>584321732.27999997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256855631.35999998</v>
      </c>
      <c r="G30" s="6">
        <f>SUM(G31:G33)</f>
        <v>256855631.35999998</v>
      </c>
    </row>
    <row r="31" spans="1:7" x14ac:dyDescent="0.2">
      <c r="A31" s="31"/>
      <c r="B31" s="15"/>
      <c r="C31" s="15"/>
      <c r="D31" s="17"/>
      <c r="E31" s="11" t="s">
        <v>2</v>
      </c>
      <c r="F31" s="10">
        <v>171071619.38999999</v>
      </c>
      <c r="G31" s="5">
        <v>171071619.38999999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85784011.969999999</v>
      </c>
      <c r="G32" s="5">
        <v>85784011.969999999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327028679.32000011</v>
      </c>
      <c r="G35" s="6">
        <f>SUM(G36:G40)</f>
        <v>300269543.35000008</v>
      </c>
    </row>
    <row r="36" spans="1:7" x14ac:dyDescent="0.2">
      <c r="A36" s="31"/>
      <c r="B36" s="15"/>
      <c r="C36" s="15"/>
      <c r="D36" s="17"/>
      <c r="E36" s="11" t="s">
        <v>52</v>
      </c>
      <c r="F36" s="12">
        <v>26759135.969999999</v>
      </c>
      <c r="G36" s="5">
        <v>108959634.13999999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294219124.97000003</v>
      </c>
      <c r="G37" s="5">
        <v>185259490.83000001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3005470.66</v>
      </c>
      <c r="G38" s="5">
        <v>3005470.66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3044947.72</v>
      </c>
      <c r="G40" s="5">
        <v>3044947.72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+F30+F35+F42</f>
        <v>583884310.68000007</v>
      </c>
      <c r="G46" s="6">
        <f>+G30+G35+G42</f>
        <v>557125174.71000004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615067228.6500001</v>
      </c>
      <c r="G48" s="20">
        <f>+G26+G46</f>
        <v>584321732.28000009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2" t="s">
        <v>58</v>
      </c>
    </row>
    <row r="52" spans="1:7" x14ac:dyDescent="0.2">
      <c r="E52" s="1"/>
    </row>
    <row r="53" spans="1:7" x14ac:dyDescent="0.2">
      <c r="E53" s="1"/>
    </row>
    <row r="54" spans="1:7" x14ac:dyDescent="0.2">
      <c r="E54" s="1"/>
    </row>
    <row r="55" spans="1:7" x14ac:dyDescent="0.2">
      <c r="A55" s="43" t="s">
        <v>63</v>
      </c>
      <c r="E55" s="43" t="s">
        <v>63</v>
      </c>
    </row>
    <row r="56" spans="1:7" x14ac:dyDescent="0.2">
      <c r="A56" s="42" t="s">
        <v>60</v>
      </c>
      <c r="E56" s="42" t="s">
        <v>59</v>
      </c>
    </row>
    <row r="57" spans="1:7" x14ac:dyDescent="0.2">
      <c r="A57" s="42" t="s">
        <v>61</v>
      </c>
      <c r="E57" s="42" t="s">
        <v>62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2020-07-16T16:23:18Z</cp:lastPrinted>
  <dcterms:created xsi:type="dcterms:W3CDTF">2012-12-11T20:26:08Z</dcterms:created>
  <dcterms:modified xsi:type="dcterms:W3CDTF">2021-01-21T16:18:16Z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